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VANGELOS fiiles\DOORS !\GS PRO+ - DAO1 - BYBIT - BITNEST\BITNEST\"/>
    </mc:Choice>
  </mc:AlternateContent>
  <bookViews>
    <workbookView xWindow="0" yWindow="0" windowWidth="23040" windowHeight="9972"/>
  </bookViews>
  <sheets>
    <sheet name="Φύλλο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N9" i="1" s="1"/>
  <c r="N10" i="1" s="1"/>
  <c r="N11" i="1" s="1"/>
  <c r="D8" i="1" l="1"/>
  <c r="F7" i="1" s="1"/>
  <c r="G7" i="1" s="1"/>
  <c r="D9" i="1" l="1"/>
  <c r="F8" i="1" s="1"/>
  <c r="G8" i="1" s="1"/>
  <c r="D10" i="1" l="1"/>
  <c r="F9" i="1" s="1"/>
  <c r="G9" i="1" s="1"/>
  <c r="D11" i="1" l="1"/>
  <c r="F10" i="1" s="1"/>
  <c r="G10" i="1" s="1"/>
  <c r="D12" i="1" l="1"/>
  <c r="F11" i="1" s="1"/>
  <c r="G11" i="1" s="1"/>
  <c r="D13" i="1" l="1"/>
  <c r="F12" i="1" s="1"/>
  <c r="G12" i="1" s="1"/>
  <c r="D14" i="1" l="1"/>
  <c r="F13" i="1" s="1"/>
  <c r="G13" i="1" s="1"/>
  <c r="D15" i="1" l="1"/>
  <c r="F14" i="1" s="1"/>
  <c r="G14" i="1" s="1"/>
  <c r="D16" i="1" l="1"/>
  <c r="F15" i="1" s="1"/>
  <c r="G15" i="1" s="1"/>
  <c r="D17" i="1" l="1"/>
  <c r="F16" i="1" s="1"/>
  <c r="G16" i="1" s="1"/>
  <c r="D18" i="1" l="1"/>
  <c r="F17" i="1" s="1"/>
  <c r="G17" i="1" s="1"/>
  <c r="D19" i="1" l="1"/>
  <c r="F18" i="1" s="1"/>
  <c r="G18" i="1" s="1"/>
  <c r="D20" i="1" l="1"/>
  <c r="F19" i="1" s="1"/>
  <c r="G19" i="1" s="1"/>
  <c r="G20" i="1" l="1"/>
</calcChain>
</file>

<file path=xl/sharedStrings.xml><?xml version="1.0" encoding="utf-8"?>
<sst xmlns="http://schemas.openxmlformats.org/spreadsheetml/2006/main" count="36" uniqueCount="29">
  <si>
    <t>ΑΡΧΙΚΟ</t>
  </si>
  <si>
    <t>ΤΕΛΙΚΟ</t>
  </si>
  <si>
    <t>ΥΠΟΛΟΓΙΣΤΗΣ ΑΠΟΔΟΣΗΣ ΕΠΕΝΔΥΣΗΣ</t>
  </si>
  <si>
    <r>
      <t xml:space="preserve">Οι αποδόσεις αποδίδονται αυτόματα κάθε </t>
    </r>
    <r>
      <rPr>
        <b/>
        <i/>
        <sz val="14"/>
        <color rgb="FFC00000"/>
        <rFont val="Calibri"/>
        <family val="2"/>
        <charset val="161"/>
        <scheme val="minor"/>
      </rPr>
      <t>28 μέρες</t>
    </r>
  </si>
  <si>
    <t>Ημέρες</t>
  </si>
  <si>
    <t xml:space="preserve">Επένδυση για 364 μέρες με ανατοκισμό του ποσού ανά 28 μέρες </t>
  </si>
  <si>
    <t>Προμήθεια 1ου επιπέδου 20%</t>
  </si>
  <si>
    <t>Σύνολο :</t>
  </si>
  <si>
    <r>
      <t xml:space="preserve">         Συνολική απόδοση </t>
    </r>
    <r>
      <rPr>
        <b/>
        <i/>
        <sz val="18"/>
        <color rgb="FFC00000"/>
        <rFont val="Calibri"/>
        <family val="2"/>
        <charset val="161"/>
        <scheme val="minor"/>
      </rPr>
      <t>1:16 !!!</t>
    </r>
  </si>
  <si>
    <r>
      <t>Αρχείο Πνευματικής Ιδιοκτησίας</t>
    </r>
    <r>
      <rPr>
        <b/>
        <i/>
        <sz val="11"/>
        <color theme="1"/>
        <rFont val="Calibri"/>
        <family val="2"/>
        <charset val="161"/>
        <scheme val="minor"/>
      </rPr>
      <t>IQBLM</t>
    </r>
  </si>
  <si>
    <t>Διπλασιασμός ποσού σε 98 μέρες !</t>
  </si>
  <si>
    <t>1η</t>
  </si>
  <si>
    <t>28η</t>
  </si>
  <si>
    <t>56η</t>
  </si>
  <si>
    <t>84η</t>
  </si>
  <si>
    <t>98η</t>
  </si>
  <si>
    <t>112η</t>
  </si>
  <si>
    <t>140η</t>
  </si>
  <si>
    <t>168η</t>
  </si>
  <si>
    <t>196η</t>
  </si>
  <si>
    <t>224η</t>
  </si>
  <si>
    <t>252η</t>
  </si>
  <si>
    <t>280η</t>
  </si>
  <si>
    <t>308η</t>
  </si>
  <si>
    <t>336η</t>
  </si>
  <si>
    <t>364η</t>
  </si>
  <si>
    <t>Μπορείτε να αλλάξετε τα ΑΡΧΙΚΑ ποσά επένδυσης και αυτόματα θα υπολογισθούν τα αποτελέσματα !</t>
  </si>
  <si>
    <t>Η επένδυση στην πλατφόρμα δεν έχει minimum ποσό, μπορείς να ξεκινήσεις από 1U$DT!</t>
  </si>
  <si>
    <t>Ποσό U$DT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</si>
</sst>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_ ;\-#,##0.00\ "/>
  </numFmts>
  <fonts count="21" x14ac:knownFonts="1">
    <font>
      <sz val="11"/>
      <color theme="1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i/>
      <sz val="14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b/>
      <i/>
      <sz val="14"/>
      <color rgb="FF006100"/>
      <name val="Calibri"/>
      <family val="2"/>
      <charset val="161"/>
      <scheme val="minor"/>
    </font>
    <font>
      <b/>
      <i/>
      <sz val="14"/>
      <color rgb="FFC00000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6"/>
      <color theme="0"/>
      <name val="Calibri"/>
      <family val="2"/>
      <charset val="161"/>
      <scheme val="minor"/>
    </font>
    <font>
      <b/>
      <i/>
      <sz val="11"/>
      <color theme="1"/>
      <name val="Calibri"/>
      <family val="2"/>
      <charset val="161"/>
      <scheme val="minor"/>
    </font>
    <font>
      <b/>
      <i/>
      <sz val="12"/>
      <color rgb="FFC00000"/>
      <name val="Calibri"/>
      <family val="2"/>
      <charset val="161"/>
      <scheme val="minor"/>
    </font>
    <font>
      <b/>
      <i/>
      <sz val="12"/>
      <color rgb="FF006100"/>
      <name val="Calibri"/>
      <family val="2"/>
      <charset val="161"/>
      <scheme val="minor"/>
    </font>
    <font>
      <b/>
      <i/>
      <sz val="14"/>
      <color theme="1"/>
      <name val="Calibri"/>
      <family val="2"/>
      <charset val="161"/>
      <scheme val="minor"/>
    </font>
    <font>
      <i/>
      <sz val="18"/>
      <color theme="1"/>
      <name val="Calibri"/>
      <family val="2"/>
      <charset val="161"/>
      <scheme val="minor"/>
    </font>
    <font>
      <b/>
      <i/>
      <sz val="18"/>
      <color rgb="FFC00000"/>
      <name val="Calibri"/>
      <family val="2"/>
      <charset val="161"/>
      <scheme val="minor"/>
    </font>
    <font>
      <b/>
      <i/>
      <sz val="16"/>
      <color rgb="FFC00000"/>
      <name val="Calibri"/>
      <family val="2"/>
      <charset val="161"/>
      <scheme val="minor"/>
    </font>
    <font>
      <i/>
      <sz val="12"/>
      <color theme="1"/>
      <name val="Calibri"/>
      <family val="2"/>
      <charset val="161"/>
      <scheme val="minor"/>
    </font>
    <font>
      <b/>
      <i/>
      <sz val="14"/>
      <color rgb="FF00B050"/>
      <name val="Calibri"/>
      <family val="2"/>
      <charset val="161"/>
      <scheme val="minor"/>
    </font>
    <font>
      <b/>
      <i/>
      <sz val="12"/>
      <color theme="1"/>
      <name val="Calibri"/>
      <family val="2"/>
      <charset val="161"/>
      <scheme val="minor"/>
    </font>
    <font>
      <b/>
      <i/>
      <sz val="16"/>
      <color theme="1"/>
      <name val="Calibri"/>
      <family val="2"/>
      <charset val="161"/>
      <scheme val="minor"/>
    </font>
    <font>
      <b/>
      <i/>
      <sz val="14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44" fontId="6" fillId="0" borderId="0" applyFont="0" applyFill="0" applyBorder="0" applyAlignment="0" applyProtection="0"/>
    <xf numFmtId="0" fontId="6" fillId="5" borderId="0" applyNumberFormat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0" xfId="0" applyFill="1" applyBorder="1"/>
    <xf numFmtId="0" fontId="0" fillId="4" borderId="0" xfId="0" applyFill="1" applyBorder="1" applyAlignment="1">
      <alignment horizontal="center"/>
    </xf>
    <xf numFmtId="0" fontId="0" fillId="4" borderId="6" xfId="0" applyFill="1" applyBorder="1"/>
    <xf numFmtId="0" fontId="9" fillId="4" borderId="1" xfId="1" applyFont="1" applyFill="1" applyBorder="1" applyAlignment="1">
      <alignment horizontal="center"/>
    </xf>
    <xf numFmtId="0" fontId="9" fillId="4" borderId="1" xfId="1" applyFont="1" applyFill="1" applyBorder="1"/>
    <xf numFmtId="0" fontId="10" fillId="4" borderId="1" xfId="1" applyFont="1" applyFill="1" applyBorder="1" applyAlignment="1">
      <alignment horizontal="center"/>
    </xf>
    <xf numFmtId="0" fontId="10" fillId="4" borderId="1" xfId="1" applyFont="1" applyFill="1" applyBorder="1"/>
    <xf numFmtId="0" fontId="0" fillId="4" borderId="7" xfId="0" applyFill="1" applyBorder="1" applyAlignment="1">
      <alignment horizontal="left"/>
    </xf>
    <xf numFmtId="0" fontId="0" fillId="4" borderId="8" xfId="0" applyFill="1" applyBorder="1"/>
    <xf numFmtId="0" fontId="0" fillId="4" borderId="8" xfId="0" applyFill="1" applyBorder="1" applyAlignment="1">
      <alignment horizontal="center"/>
    </xf>
    <xf numFmtId="0" fontId="0" fillId="4" borderId="9" xfId="0" applyFill="1" applyBorder="1"/>
    <xf numFmtId="0" fontId="0" fillId="4" borderId="0" xfId="0" applyFill="1"/>
    <xf numFmtId="0" fontId="11" fillId="4" borderId="0" xfId="0" applyFont="1" applyFill="1" applyBorder="1" applyAlignment="1">
      <alignment horizontal="center"/>
    </xf>
    <xf numFmtId="0" fontId="18" fillId="4" borderId="0" xfId="0" applyFont="1" applyFill="1" applyBorder="1" applyAlignment="1">
      <alignment horizontal="center"/>
    </xf>
    <xf numFmtId="0" fontId="20" fillId="0" borderId="0" xfId="0" applyFont="1"/>
    <xf numFmtId="164" fontId="15" fillId="5" borderId="1" xfId="3" applyNumberFormat="1" applyFont="1" applyBorder="1"/>
    <xf numFmtId="39" fontId="11" fillId="4" borderId="1" xfId="2" applyNumberFormat="1" applyFont="1" applyFill="1" applyBorder="1" applyAlignment="1">
      <alignment horizontal="center"/>
    </xf>
    <xf numFmtId="39" fontId="4" fillId="4" borderId="1" xfId="2" applyNumberFormat="1" applyFont="1" applyFill="1" applyBorder="1" applyAlignment="1">
      <alignment horizontal="center"/>
    </xf>
    <xf numFmtId="39" fontId="15" fillId="5" borderId="1" xfId="3" applyNumberFormat="1" applyFont="1" applyBorder="1"/>
    <xf numFmtId="43" fontId="11" fillId="4" borderId="1" xfId="2" applyNumberFormat="1" applyFont="1" applyFill="1" applyBorder="1" applyAlignment="1">
      <alignment horizontal="center"/>
    </xf>
    <xf numFmtId="43" fontId="4" fillId="4" borderId="1" xfId="2" applyNumberFormat="1" applyFont="1" applyFill="1" applyBorder="1" applyAlignment="1">
      <alignment horizontal="center"/>
    </xf>
    <xf numFmtId="43" fontId="19" fillId="4" borderId="1" xfId="2" applyNumberFormat="1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0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3" fillId="0" borderId="3" xfId="0" applyFont="1" applyBorder="1" applyAlignment="1" applyProtection="1">
      <alignment horizontal="right"/>
    </xf>
    <xf numFmtId="0" fontId="3" fillId="0" borderId="4" xfId="0" applyFont="1" applyBorder="1" applyAlignment="1" applyProtection="1">
      <alignment horizontal="right"/>
    </xf>
    <xf numFmtId="0" fontId="3" fillId="0" borderId="5" xfId="0" applyFont="1" applyBorder="1" applyAlignment="1" applyProtection="1">
      <alignment horizontal="right"/>
    </xf>
    <xf numFmtId="0" fontId="12" fillId="4" borderId="2" xfId="0" applyFont="1" applyFill="1" applyBorder="1" applyAlignment="1">
      <alignment horizontal="left"/>
    </xf>
    <xf numFmtId="0" fontId="12" fillId="4" borderId="0" xfId="0" applyFont="1" applyFill="1" applyBorder="1" applyAlignment="1">
      <alignment horizontal="left"/>
    </xf>
    <xf numFmtId="0" fontId="12" fillId="4" borderId="6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 wrapText="1"/>
    </xf>
    <xf numFmtId="0" fontId="14" fillId="4" borderId="0" xfId="0" applyFont="1" applyFill="1" applyBorder="1" applyAlignment="1">
      <alignment horizontal="center" wrapText="1"/>
    </xf>
    <xf numFmtId="0" fontId="14" fillId="4" borderId="6" xfId="0" applyFont="1" applyFill="1" applyBorder="1" applyAlignment="1">
      <alignment horizontal="center" wrapText="1"/>
    </xf>
    <xf numFmtId="0" fontId="8" fillId="4" borderId="0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right"/>
    </xf>
    <xf numFmtId="43" fontId="17" fillId="4" borderId="10" xfId="0" applyNumberFormat="1" applyFont="1" applyFill="1" applyBorder="1" applyAlignment="1">
      <alignment horizontal="right"/>
    </xf>
  </cellXfs>
  <cellStyles count="4">
    <cellStyle name="40% - Έμφαση6" xfId="3" builtinId="51"/>
    <cellStyle name="Καλό" xfId="1" builtinId="26"/>
    <cellStyle name="Κανονικό" xfId="0" builtinId="0"/>
    <cellStyle name="Νόμισμα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480061</xdr:colOff>
      <xdr:row>1</xdr:row>
      <xdr:rowOff>7620</xdr:rowOff>
    </xdr:to>
    <xdr:pic>
      <xdr:nvPicPr>
        <xdr:cNvPr id="2" name="Εικόνα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89660" cy="1082040"/>
        </a:xfrm>
        <a:prstGeom prst="rect">
          <a:avLst/>
        </a:prstGeom>
      </xdr:spPr>
    </xdr:pic>
    <xdr:clientData/>
  </xdr:twoCellAnchor>
  <xdr:twoCellAnchor editAs="oneCell">
    <xdr:from>
      <xdr:col>3</xdr:col>
      <xdr:colOff>82924</xdr:colOff>
      <xdr:row>0</xdr:row>
      <xdr:rowOff>63650</xdr:rowOff>
    </xdr:from>
    <xdr:to>
      <xdr:col>6</xdr:col>
      <xdr:colOff>725244</xdr:colOff>
      <xdr:row>0</xdr:row>
      <xdr:rowOff>955582</xdr:rowOff>
    </xdr:to>
    <xdr:pic>
      <xdr:nvPicPr>
        <xdr:cNvPr id="3" name="Εικόνα 2" descr="https://bitnest.me/assets/bit-nest-logo-DYU3JcK_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2759" y="63650"/>
          <a:ext cx="3134509" cy="8919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188257</xdr:colOff>
      <xdr:row>1</xdr:row>
      <xdr:rowOff>215151</xdr:rowOff>
    </xdr:from>
    <xdr:to>
      <xdr:col>22</xdr:col>
      <xdr:colOff>555810</xdr:colOff>
      <xdr:row>18</xdr:row>
      <xdr:rowOff>152398</xdr:rowOff>
    </xdr:to>
    <xdr:sp macro="" textlink="">
      <xdr:nvSpPr>
        <xdr:cNvPr id="4" name="Ορθογώνιο 3"/>
        <xdr:cNvSpPr/>
      </xdr:nvSpPr>
      <xdr:spPr>
        <a:xfrm>
          <a:off x="12702986" y="1290916"/>
          <a:ext cx="2196353" cy="393550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GR" sz="1100"/>
        </a:p>
      </xdr:txBody>
    </xdr:sp>
    <xdr:clientData/>
  </xdr:twoCellAnchor>
  <xdr:twoCellAnchor editAs="oneCell">
    <xdr:from>
      <xdr:col>11</xdr:col>
      <xdr:colOff>304799</xdr:colOff>
      <xdr:row>18</xdr:row>
      <xdr:rowOff>44824</xdr:rowOff>
    </xdr:from>
    <xdr:to>
      <xdr:col>15</xdr:col>
      <xdr:colOff>188259</xdr:colOff>
      <xdr:row>20</xdr:row>
      <xdr:rowOff>176971</xdr:rowOff>
    </xdr:to>
    <xdr:pic>
      <xdr:nvPicPr>
        <xdr:cNvPr id="5" name="Εικόνα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2423" y="5118848"/>
          <a:ext cx="2752165" cy="670029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14</xdr:col>
      <xdr:colOff>125507</xdr:colOff>
      <xdr:row>7</xdr:row>
      <xdr:rowOff>143437</xdr:rowOff>
    </xdr:from>
    <xdr:to>
      <xdr:col>16</xdr:col>
      <xdr:colOff>590618</xdr:colOff>
      <xdr:row>9</xdr:row>
      <xdr:rowOff>87326</xdr:rowOff>
    </xdr:to>
    <xdr:pic>
      <xdr:nvPicPr>
        <xdr:cNvPr id="6" name="Εικόνα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2236" y="2617696"/>
          <a:ext cx="1684311" cy="410054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showGridLines="0" tabSelected="1" zoomScale="85" zoomScaleNormal="85" workbookViewId="0">
      <pane ySplit="1" topLeftCell="A2" activePane="bottomLeft" state="frozen"/>
      <selection pane="bottomLeft" activeCell="R23" sqref="R23"/>
    </sheetView>
  </sheetViews>
  <sheetFormatPr defaultRowHeight="14.4" x14ac:dyDescent="0.3"/>
  <cols>
    <col min="1" max="1" width="8.88671875" style="2"/>
    <col min="3" max="3" width="8.77734375" style="1" customWidth="1"/>
    <col min="4" max="4" width="17.77734375" customWidth="1"/>
    <col min="5" max="5" width="5.77734375" customWidth="1"/>
    <col min="6" max="7" width="12.77734375" customWidth="1"/>
    <col min="8" max="8" width="5.77734375" customWidth="1"/>
    <col min="9" max="9" width="5.88671875" customWidth="1"/>
    <col min="14" max="14" width="15.21875" customWidth="1"/>
    <col min="15" max="15" width="8.88671875" customWidth="1"/>
  </cols>
  <sheetData>
    <row r="1" spans="1:18" ht="84.6" customHeight="1" x14ac:dyDescent="0.3">
      <c r="A1" s="37" t="s">
        <v>9</v>
      </c>
      <c r="B1" s="38"/>
      <c r="C1" s="38"/>
      <c r="D1" s="38"/>
      <c r="E1" s="38"/>
      <c r="F1" s="38"/>
      <c r="G1" s="38"/>
      <c r="H1" s="38"/>
      <c r="I1" s="39"/>
    </row>
    <row r="2" spans="1:18" ht="21" x14ac:dyDescent="0.4">
      <c r="A2" s="34" t="s">
        <v>2</v>
      </c>
      <c r="B2" s="35"/>
      <c r="C2" s="35"/>
      <c r="D2" s="35"/>
      <c r="E2" s="35"/>
      <c r="F2" s="35"/>
      <c r="G2" s="35"/>
      <c r="H2" s="35"/>
      <c r="I2" s="36"/>
    </row>
    <row r="3" spans="1:18" x14ac:dyDescent="0.3">
      <c r="A3" s="6"/>
      <c r="B3" s="7"/>
      <c r="C3" s="8"/>
      <c r="D3" s="7"/>
      <c r="E3" s="7"/>
      <c r="F3" s="7"/>
      <c r="G3" s="7"/>
      <c r="H3" s="7"/>
      <c r="I3" s="9"/>
      <c r="J3" s="18"/>
      <c r="K3" s="18"/>
      <c r="L3" s="18"/>
      <c r="M3" s="18"/>
      <c r="N3" s="18"/>
      <c r="O3" s="18"/>
      <c r="P3" s="18"/>
      <c r="Q3" s="18"/>
      <c r="R3" s="18"/>
    </row>
    <row r="4" spans="1:18" ht="21" customHeight="1" x14ac:dyDescent="0.4">
      <c r="A4" s="46" t="s">
        <v>5</v>
      </c>
      <c r="B4" s="47"/>
      <c r="C4" s="47"/>
      <c r="D4" s="47"/>
      <c r="E4" s="47"/>
      <c r="F4" s="47"/>
      <c r="G4" s="47"/>
      <c r="H4" s="47"/>
      <c r="I4" s="48"/>
      <c r="J4" s="29" t="s">
        <v>10</v>
      </c>
      <c r="K4" s="30"/>
      <c r="L4" s="30"/>
      <c r="M4" s="30"/>
      <c r="N4" s="30"/>
      <c r="O4" s="30"/>
      <c r="P4" s="30"/>
      <c r="Q4" s="30"/>
      <c r="R4" s="30"/>
    </row>
    <row r="5" spans="1:18" x14ac:dyDescent="0.3">
      <c r="A5" s="6"/>
      <c r="B5" s="7"/>
      <c r="C5" s="8"/>
      <c r="D5" s="7"/>
      <c r="E5" s="7"/>
      <c r="F5" s="18"/>
      <c r="G5" s="18"/>
      <c r="H5" s="18"/>
      <c r="I5" s="9"/>
      <c r="J5" s="18"/>
      <c r="K5" s="18"/>
      <c r="L5" s="18"/>
      <c r="M5" s="18"/>
      <c r="N5" s="18"/>
      <c r="O5" s="18"/>
      <c r="P5" s="18"/>
      <c r="Q5" s="18"/>
      <c r="R5" s="18"/>
    </row>
    <row r="6" spans="1:18" ht="21" x14ac:dyDescent="0.4">
      <c r="A6" s="6"/>
      <c r="B6" s="19" t="s">
        <v>4</v>
      </c>
      <c r="C6" s="20"/>
      <c r="D6" s="19" t="s">
        <v>28</v>
      </c>
      <c r="E6" s="49" t="s">
        <v>6</v>
      </c>
      <c r="F6" s="49"/>
      <c r="G6" s="49"/>
      <c r="H6" s="49"/>
      <c r="I6" s="9"/>
      <c r="J6" s="18"/>
      <c r="K6" s="18"/>
      <c r="L6" s="19" t="s">
        <v>4</v>
      </c>
      <c r="M6" s="20"/>
      <c r="N6" s="19" t="s">
        <v>28</v>
      </c>
      <c r="O6" s="18"/>
      <c r="P6" s="18"/>
      <c r="Q6" s="18"/>
      <c r="R6" s="18"/>
    </row>
    <row r="7" spans="1:18" ht="18" x14ac:dyDescent="0.35">
      <c r="A7" s="6"/>
      <c r="B7" s="10" t="s">
        <v>11</v>
      </c>
      <c r="C7" s="11" t="s">
        <v>0</v>
      </c>
      <c r="D7" s="23">
        <v>1000</v>
      </c>
      <c r="E7" s="18"/>
      <c r="F7" s="22">
        <f>D8-D7</f>
        <v>240</v>
      </c>
      <c r="G7" s="25">
        <f>F7*20/100</f>
        <v>48</v>
      </c>
      <c r="H7" s="18"/>
      <c r="I7" s="9"/>
      <c r="J7" s="18"/>
      <c r="K7" s="18"/>
      <c r="L7" s="10" t="s">
        <v>11</v>
      </c>
      <c r="M7" s="11" t="s">
        <v>0</v>
      </c>
      <c r="N7" s="26">
        <v>500</v>
      </c>
      <c r="O7" s="18"/>
      <c r="P7" s="18"/>
      <c r="Q7" s="18"/>
      <c r="R7" s="18"/>
    </row>
    <row r="8" spans="1:18" ht="18" x14ac:dyDescent="0.35">
      <c r="A8" s="6"/>
      <c r="B8" s="12" t="s">
        <v>12</v>
      </c>
      <c r="C8" s="13"/>
      <c r="D8" s="24">
        <f t="shared" ref="D8:D20" si="0">D7*24/100+D7</f>
        <v>1240</v>
      </c>
      <c r="E8" s="18"/>
      <c r="F8" s="22">
        <f>D9-D8</f>
        <v>297.59999999999991</v>
      </c>
      <c r="G8" s="25">
        <f>F8*20/100</f>
        <v>59.519999999999982</v>
      </c>
      <c r="H8" s="18"/>
      <c r="I8" s="9"/>
      <c r="J8" s="18"/>
      <c r="K8" s="18"/>
      <c r="L8" s="12" t="s">
        <v>12</v>
      </c>
      <c r="M8" s="13"/>
      <c r="N8" s="27">
        <f t="shared" ref="N8:N10" si="1">N7*24/100+N7</f>
        <v>620</v>
      </c>
      <c r="O8" s="18"/>
      <c r="P8" s="18"/>
      <c r="Q8" s="18"/>
      <c r="R8" s="18"/>
    </row>
    <row r="9" spans="1:18" ht="18" x14ac:dyDescent="0.35">
      <c r="A9" s="6"/>
      <c r="B9" s="12" t="s">
        <v>13</v>
      </c>
      <c r="C9" s="13"/>
      <c r="D9" s="24">
        <f t="shared" si="0"/>
        <v>1537.6</v>
      </c>
      <c r="E9" s="18"/>
      <c r="F9" s="22">
        <f>D10-D9</f>
        <v>369.02399999999989</v>
      </c>
      <c r="G9" s="25">
        <f>F9*20/100</f>
        <v>73.804799999999972</v>
      </c>
      <c r="H9" s="18"/>
      <c r="I9" s="9"/>
      <c r="J9" s="18"/>
      <c r="K9" s="18"/>
      <c r="L9" s="12" t="s">
        <v>13</v>
      </c>
      <c r="M9" s="13"/>
      <c r="N9" s="27">
        <f t="shared" si="1"/>
        <v>768.8</v>
      </c>
      <c r="O9" s="18"/>
      <c r="P9" s="18"/>
      <c r="Q9" s="18"/>
      <c r="R9" s="18"/>
    </row>
    <row r="10" spans="1:18" ht="18" x14ac:dyDescent="0.35">
      <c r="A10" s="6"/>
      <c r="B10" s="12" t="s">
        <v>14</v>
      </c>
      <c r="C10" s="13"/>
      <c r="D10" s="24">
        <f t="shared" si="0"/>
        <v>1906.6239999999998</v>
      </c>
      <c r="E10" s="18"/>
      <c r="F10" s="22">
        <f>D11-D10</f>
        <v>457.58975999999984</v>
      </c>
      <c r="G10" s="25">
        <f>F10*20/100</f>
        <v>91.517951999999966</v>
      </c>
      <c r="H10" s="18"/>
      <c r="I10" s="9"/>
      <c r="J10" s="18"/>
      <c r="K10" s="18"/>
      <c r="L10" s="12" t="s">
        <v>14</v>
      </c>
      <c r="M10" s="13"/>
      <c r="N10" s="27">
        <f t="shared" si="1"/>
        <v>953.3119999999999</v>
      </c>
      <c r="O10" s="18"/>
      <c r="P10" s="18"/>
      <c r="Q10" s="18"/>
      <c r="R10" s="18"/>
    </row>
    <row r="11" spans="1:18" ht="18" x14ac:dyDescent="0.35">
      <c r="A11" s="6"/>
      <c r="B11" s="12" t="s">
        <v>16</v>
      </c>
      <c r="C11" s="13"/>
      <c r="D11" s="24">
        <f t="shared" si="0"/>
        <v>2364.2137599999996</v>
      </c>
      <c r="E11" s="18"/>
      <c r="F11" s="22">
        <f>D12-D11</f>
        <v>567.41130239999984</v>
      </c>
      <c r="G11" s="25">
        <f>F11*20/100</f>
        <v>113.48226047999997</v>
      </c>
      <c r="H11" s="18"/>
      <c r="I11" s="9"/>
      <c r="J11" s="18"/>
      <c r="K11" s="18"/>
      <c r="L11" s="12" t="s">
        <v>15</v>
      </c>
      <c r="M11" s="13"/>
      <c r="N11" s="28">
        <f>N10*9.5/100+N10</f>
        <v>1043.87664</v>
      </c>
      <c r="O11" s="18"/>
      <c r="P11" s="18"/>
      <c r="Q11" s="18"/>
      <c r="R11" s="18"/>
    </row>
    <row r="12" spans="1:18" ht="18" x14ac:dyDescent="0.35">
      <c r="A12" s="6"/>
      <c r="B12" s="12" t="s">
        <v>17</v>
      </c>
      <c r="C12" s="13"/>
      <c r="D12" s="24">
        <f t="shared" si="0"/>
        <v>2931.6250623999995</v>
      </c>
      <c r="E12" s="18"/>
      <c r="F12" s="22">
        <f>D13-D12</f>
        <v>703.59001497600002</v>
      </c>
      <c r="G12" s="25">
        <f>F12*20/100</f>
        <v>140.71800299520001</v>
      </c>
      <c r="H12" s="18"/>
      <c r="I12" s="9"/>
      <c r="J12" s="18"/>
      <c r="K12" s="18"/>
      <c r="L12" s="18"/>
      <c r="M12" s="18"/>
      <c r="N12" s="18"/>
      <c r="O12" s="18"/>
      <c r="P12" s="18"/>
      <c r="Q12" s="18"/>
      <c r="R12" s="18"/>
    </row>
    <row r="13" spans="1:18" ht="18" x14ac:dyDescent="0.35">
      <c r="A13" s="6"/>
      <c r="B13" s="12" t="s">
        <v>18</v>
      </c>
      <c r="C13" s="13"/>
      <c r="D13" s="24">
        <f t="shared" si="0"/>
        <v>3635.2150773759995</v>
      </c>
      <c r="E13" s="18"/>
      <c r="F13" s="22">
        <f>D14-D13</f>
        <v>872.45161857023959</v>
      </c>
      <c r="G13" s="25">
        <f>F13*20/100</f>
        <v>174.49032371404792</v>
      </c>
      <c r="H13" s="18"/>
      <c r="I13" s="9"/>
      <c r="J13" s="18"/>
      <c r="K13" s="18"/>
      <c r="L13" s="18"/>
      <c r="M13" s="18"/>
      <c r="N13" s="18"/>
      <c r="O13" s="18"/>
      <c r="P13" s="18"/>
      <c r="Q13" s="18"/>
      <c r="R13" s="18"/>
    </row>
    <row r="14" spans="1:18" ht="18" x14ac:dyDescent="0.35">
      <c r="A14" s="6"/>
      <c r="B14" s="12" t="s">
        <v>19</v>
      </c>
      <c r="C14" s="13"/>
      <c r="D14" s="24">
        <f t="shared" si="0"/>
        <v>4507.6666959462391</v>
      </c>
      <c r="E14" s="18"/>
      <c r="F14" s="22">
        <f>D15-D14</f>
        <v>1081.8400070270973</v>
      </c>
      <c r="G14" s="25">
        <f>F14*20/100</f>
        <v>216.36800140541945</v>
      </c>
      <c r="H14" s="18"/>
      <c r="I14" s="9"/>
    </row>
    <row r="15" spans="1:18" ht="18" x14ac:dyDescent="0.35">
      <c r="A15" s="6"/>
      <c r="B15" s="12" t="s">
        <v>20</v>
      </c>
      <c r="C15" s="13"/>
      <c r="D15" s="24">
        <f t="shared" si="0"/>
        <v>5589.5067029733364</v>
      </c>
      <c r="E15" s="18"/>
      <c r="F15" s="22">
        <f>D16-D15</f>
        <v>1341.4816087136005</v>
      </c>
      <c r="G15" s="25">
        <f>F15*20/100</f>
        <v>268.29632174272012</v>
      </c>
      <c r="H15" s="18"/>
      <c r="I15" s="9"/>
    </row>
    <row r="16" spans="1:18" ht="18" x14ac:dyDescent="0.35">
      <c r="A16" s="6"/>
      <c r="B16" s="12" t="s">
        <v>21</v>
      </c>
      <c r="C16" s="13"/>
      <c r="D16" s="24">
        <f t="shared" si="0"/>
        <v>6930.9883116869369</v>
      </c>
      <c r="E16" s="18"/>
      <c r="F16" s="22">
        <f>D17-D16</f>
        <v>1663.4371948048647</v>
      </c>
      <c r="G16" s="25">
        <f>F16*20/100</f>
        <v>332.68743896097294</v>
      </c>
      <c r="H16" s="18"/>
      <c r="I16" s="9"/>
      <c r="J16" s="21" t="s">
        <v>26</v>
      </c>
    </row>
    <row r="17" spans="1:10" ht="18" x14ac:dyDescent="0.35">
      <c r="A17" s="6"/>
      <c r="B17" s="12" t="s">
        <v>22</v>
      </c>
      <c r="C17" s="13"/>
      <c r="D17" s="24">
        <f t="shared" si="0"/>
        <v>8594.4255064918016</v>
      </c>
      <c r="E17" s="18"/>
      <c r="F17" s="22">
        <f>D18-D17</f>
        <v>2062.6621215580326</v>
      </c>
      <c r="G17" s="25">
        <f>F17*20/100</f>
        <v>412.53242431160652</v>
      </c>
      <c r="H17" s="18"/>
      <c r="I17" s="9"/>
    </row>
    <row r="18" spans="1:10" ht="21" customHeight="1" x14ac:dyDescent="0.35">
      <c r="A18" s="6"/>
      <c r="B18" s="12" t="s">
        <v>23</v>
      </c>
      <c r="C18" s="13"/>
      <c r="D18" s="24">
        <f t="shared" si="0"/>
        <v>10657.087628049834</v>
      </c>
      <c r="E18" s="18"/>
      <c r="F18" s="22">
        <f>D19-D18</f>
        <v>2557.7010307319597</v>
      </c>
      <c r="G18" s="25">
        <f>F18*20/100</f>
        <v>511.54020614639194</v>
      </c>
      <c r="H18" s="18"/>
      <c r="I18" s="9"/>
    </row>
    <row r="19" spans="1:10" ht="21" customHeight="1" x14ac:dyDescent="0.35">
      <c r="A19" s="6"/>
      <c r="B19" s="12" t="s">
        <v>24</v>
      </c>
      <c r="C19" s="13"/>
      <c r="D19" s="24">
        <f t="shared" si="0"/>
        <v>13214.788658781794</v>
      </c>
      <c r="E19" s="18"/>
      <c r="F19" s="22">
        <f>D20-D19</f>
        <v>3171.54927810763</v>
      </c>
      <c r="G19" s="25">
        <f>F19*20/100</f>
        <v>634.30985562152603</v>
      </c>
      <c r="H19" s="18"/>
      <c r="I19" s="9"/>
    </row>
    <row r="20" spans="1:10" ht="21" customHeight="1" x14ac:dyDescent="0.35">
      <c r="A20" s="6"/>
      <c r="B20" s="12" t="s">
        <v>25</v>
      </c>
      <c r="C20" s="11" t="s">
        <v>1</v>
      </c>
      <c r="D20" s="23">
        <f t="shared" si="0"/>
        <v>16386.337936889424</v>
      </c>
      <c r="E20" s="18"/>
      <c r="F20" s="50" t="s">
        <v>7</v>
      </c>
      <c r="G20" s="51">
        <f>SUM(G7:G19)</f>
        <v>3077.2675873778849</v>
      </c>
      <c r="H20" s="18"/>
      <c r="I20" s="9"/>
    </row>
    <row r="21" spans="1:10" x14ac:dyDescent="0.3">
      <c r="A21" s="6"/>
      <c r="B21" s="7"/>
      <c r="C21" s="8"/>
      <c r="D21" s="7"/>
      <c r="E21" s="7"/>
      <c r="F21" s="18"/>
      <c r="G21" s="18"/>
      <c r="H21" s="18"/>
      <c r="I21" s="9"/>
      <c r="J21" s="3"/>
    </row>
    <row r="22" spans="1:10" ht="23.4" x14ac:dyDescent="0.45">
      <c r="A22" s="40" t="s">
        <v>8</v>
      </c>
      <c r="B22" s="41"/>
      <c r="C22" s="41"/>
      <c r="D22" s="41"/>
      <c r="E22" s="41"/>
      <c r="F22" s="41"/>
      <c r="G22" s="41"/>
      <c r="H22" s="41"/>
      <c r="I22" s="42"/>
      <c r="J22" s="3"/>
    </row>
    <row r="23" spans="1:10" x14ac:dyDescent="0.3">
      <c r="A23" s="6"/>
      <c r="B23" s="7"/>
      <c r="C23" s="8"/>
      <c r="D23" s="7"/>
      <c r="E23" s="7"/>
      <c r="F23" s="7"/>
      <c r="G23" s="7"/>
      <c r="H23" s="7"/>
      <c r="I23" s="9"/>
      <c r="J23" s="3"/>
    </row>
    <row r="24" spans="1:10" ht="18" x14ac:dyDescent="0.35">
      <c r="A24" s="43" t="s">
        <v>3</v>
      </c>
      <c r="B24" s="44"/>
      <c r="C24" s="44"/>
      <c r="D24" s="44"/>
      <c r="E24" s="44"/>
      <c r="F24" s="44"/>
      <c r="G24" s="44"/>
      <c r="H24" s="44"/>
      <c r="I24" s="45"/>
      <c r="J24" s="3"/>
    </row>
    <row r="25" spans="1:10" ht="15.6" x14ac:dyDescent="0.3">
      <c r="A25" s="31" t="s">
        <v>27</v>
      </c>
      <c r="B25" s="32"/>
      <c r="C25" s="32"/>
      <c r="D25" s="32"/>
      <c r="E25" s="32"/>
      <c r="F25" s="32"/>
      <c r="G25" s="32"/>
      <c r="H25" s="32"/>
      <c r="I25" s="33"/>
      <c r="J25" s="3"/>
    </row>
    <row r="26" spans="1:10" x14ac:dyDescent="0.3">
      <c r="A26" s="14"/>
      <c r="B26" s="15"/>
      <c r="C26" s="16"/>
      <c r="D26" s="15"/>
      <c r="E26" s="15"/>
      <c r="F26" s="15"/>
      <c r="G26" s="15"/>
      <c r="H26" s="15"/>
      <c r="I26" s="17"/>
      <c r="J26" s="3"/>
    </row>
    <row r="27" spans="1:10" x14ac:dyDescent="0.3">
      <c r="A27" s="5"/>
      <c r="B27" s="3"/>
      <c r="C27" s="4"/>
      <c r="D27" s="3"/>
      <c r="E27" s="3"/>
      <c r="F27" s="3"/>
      <c r="G27" s="3"/>
      <c r="H27" s="3"/>
      <c r="I27" s="3"/>
      <c r="J27" s="3"/>
    </row>
    <row r="28" spans="1:10" x14ac:dyDescent="0.3">
      <c r="A28" s="5"/>
      <c r="B28" s="3"/>
      <c r="C28" s="4"/>
      <c r="D28" s="3"/>
      <c r="E28" s="3"/>
      <c r="F28" s="3"/>
      <c r="G28" s="3"/>
      <c r="H28" s="3"/>
      <c r="I28" s="3"/>
      <c r="J28" s="3"/>
    </row>
    <row r="29" spans="1:10" x14ac:dyDescent="0.3">
      <c r="A29" s="5"/>
      <c r="B29" s="3"/>
      <c r="C29" s="4"/>
      <c r="D29" s="3"/>
      <c r="E29" s="3"/>
      <c r="F29" s="3"/>
      <c r="G29" s="3"/>
      <c r="H29" s="3"/>
      <c r="I29" s="3"/>
      <c r="J29" s="3"/>
    </row>
    <row r="30" spans="1:10" x14ac:dyDescent="0.3">
      <c r="A30" s="5"/>
      <c r="B30" s="3"/>
      <c r="C30" s="4"/>
      <c r="D30" s="3"/>
      <c r="E30" s="3"/>
      <c r="F30" s="3"/>
      <c r="G30" s="3"/>
      <c r="H30" s="3"/>
      <c r="I30" s="3"/>
      <c r="J30" s="3"/>
    </row>
    <row r="31" spans="1:10" x14ac:dyDescent="0.3">
      <c r="A31" s="5"/>
      <c r="B31" s="3"/>
      <c r="C31" s="4"/>
      <c r="D31" s="3"/>
      <c r="E31" s="3"/>
      <c r="F31" s="3"/>
      <c r="G31" s="3"/>
      <c r="H31" s="3"/>
      <c r="I31" s="3"/>
      <c r="J31" s="3"/>
    </row>
    <row r="32" spans="1:10" x14ac:dyDescent="0.3">
      <c r="A32" s="5"/>
      <c r="B32" s="3"/>
      <c r="C32" s="4"/>
      <c r="D32" s="3"/>
      <c r="E32" s="3"/>
      <c r="F32" s="3"/>
      <c r="G32" s="3"/>
      <c r="H32" s="3"/>
      <c r="I32" s="3"/>
      <c r="J32" s="3"/>
    </row>
    <row r="33" spans="1:10" x14ac:dyDescent="0.3">
      <c r="A33" s="5"/>
      <c r="B33" s="3"/>
      <c r="C33" s="4"/>
      <c r="D33" s="3"/>
      <c r="E33" s="3"/>
      <c r="F33" s="3"/>
      <c r="G33" s="3"/>
      <c r="H33" s="3"/>
      <c r="I33" s="3"/>
      <c r="J33" s="3"/>
    </row>
    <row r="34" spans="1:10" x14ac:dyDescent="0.3">
      <c r="A34" s="5"/>
      <c r="B34" s="3"/>
      <c r="C34" s="4"/>
      <c r="D34" s="3"/>
      <c r="E34" s="3"/>
      <c r="F34" s="3"/>
      <c r="G34" s="3"/>
      <c r="H34" s="3"/>
      <c r="I34" s="3"/>
      <c r="J34" s="3"/>
    </row>
    <row r="35" spans="1:10" x14ac:dyDescent="0.3">
      <c r="A35" s="5"/>
      <c r="B35" s="3"/>
      <c r="C35" s="4"/>
      <c r="D35" s="3"/>
      <c r="E35" s="3"/>
      <c r="F35" s="3"/>
      <c r="G35" s="3"/>
      <c r="H35" s="3"/>
      <c r="I35" s="3"/>
      <c r="J35" s="3"/>
    </row>
    <row r="36" spans="1:10" x14ac:dyDescent="0.3">
      <c r="A36" s="5"/>
      <c r="B36" s="3"/>
      <c r="C36" s="4"/>
      <c r="D36" s="3"/>
      <c r="E36" s="3"/>
      <c r="F36" s="3"/>
      <c r="G36" s="3"/>
      <c r="H36" s="3"/>
      <c r="I36" s="3"/>
      <c r="J36" s="3"/>
    </row>
    <row r="37" spans="1:10" x14ac:dyDescent="0.3">
      <c r="A37" s="5"/>
      <c r="I37" s="3"/>
      <c r="J37" s="3"/>
    </row>
    <row r="38" spans="1:10" x14ac:dyDescent="0.3">
      <c r="I38" s="3"/>
      <c r="J38" s="3"/>
    </row>
    <row r="39" spans="1:10" x14ac:dyDescent="0.3">
      <c r="I39" s="3"/>
      <c r="J39" s="3"/>
    </row>
    <row r="40" spans="1:10" x14ac:dyDescent="0.3">
      <c r="I40" s="3"/>
      <c r="J40" s="3"/>
    </row>
  </sheetData>
  <mergeCells count="8">
    <mergeCell ref="J4:R4"/>
    <mergeCell ref="A25:I25"/>
    <mergeCell ref="A2:I2"/>
    <mergeCell ref="A1:I1"/>
    <mergeCell ref="A22:I22"/>
    <mergeCell ref="A24:I24"/>
    <mergeCell ref="A4:I4"/>
    <mergeCell ref="E6:H6"/>
  </mergeCells>
  <conditionalFormatting sqref="L6:N11">
    <cfRule type="colorScale" priority="1">
      <colorScale>
        <cfvo type="min"/>
        <cfvo type="max"/>
        <color rgb="FFFCFCFF"/>
        <color rgb="FF63BE7B"/>
      </colorScale>
    </cfRule>
  </conditionalFormatting>
  <conditionalFormatting sqref="L6:N11">
    <cfRule type="colorScale" priority="2">
      <colorScale>
        <cfvo type="min"/>
        <cfvo type="max"/>
        <color rgb="FFFFEF9C"/>
        <color rgb="FF63BE7B"/>
      </colorScale>
    </cfRule>
  </conditionalFormatting>
  <conditionalFormatting sqref="F20:G20 F7:F19 A26:I26 A1:XFD2 J18:J20 I7:K7 I8:J15 N20:XFD20 A6 A4 A22 A24:A25 A27:XFD33 A38:XFD1048576 J3:XFD3 J34:XFD37 J22:XFD26 I21:XFD21 B6:D20 J6:K6 O12:XFD19 P6:XFD11 J5:XFD5 S4:XFD4 J4 I17:J17 I16">
    <cfRule type="colorScale" priority="196">
      <colorScale>
        <cfvo type="min"/>
        <cfvo type="max"/>
        <color rgb="FFFCFCFF"/>
        <color rgb="FF63BE7B"/>
      </colorScale>
    </cfRule>
  </conditionalFormatting>
  <conditionalFormatting sqref="F20:G20 F7:F19 J34:XFD34 E6 A1:XFD2 J3:XFD3 A24:I25 A35:XFD35 A38:XFD1048576 J36:XFD37 J19:XFD20 A26:XFD33 A22:XFD22 A21:C21 I21:XFD21 B18:B20 J23:XFD25 J5:XFD5 A6:B17 C6:D20 J6:K6 I12:XFD12 I7:K11 P6:XFD11 S4:XFD4 A4:J4 I13:K15 J18:K18 O13:XFD18 I17:K17 I16 K16">
    <cfRule type="colorScale" priority="224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e-mashine</dc:creator>
  <cp:lastModifiedBy>e-mashine</cp:lastModifiedBy>
  <cp:lastPrinted>2025-08-31T15:59:42Z</cp:lastPrinted>
  <dcterms:created xsi:type="dcterms:W3CDTF">2025-08-02T07:20:34Z</dcterms:created>
  <dcterms:modified xsi:type="dcterms:W3CDTF">2025-10-06T06:33:53Z</dcterms:modified>
</cp:coreProperties>
</file>